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650" windowWidth="15360" windowHeight="8340" activeTab="0"/>
  </bookViews>
  <sheets>
    <sheet name="variant" sheetId="1" r:id="rId1"/>
    <sheet name="Data" sheetId="2" r:id="rId2"/>
    <sheet name="Maximin" sheetId="3" r:id="rId3"/>
    <sheet name="Nash" sheetId="4" r:id="rId4"/>
  </sheets>
  <definedNames/>
  <calcPr fullCalcOnLoad="1"/>
</workbook>
</file>

<file path=xl/sharedStrings.xml><?xml version="1.0" encoding="utf-8"?>
<sst xmlns="http://schemas.openxmlformats.org/spreadsheetml/2006/main" count="114" uniqueCount="16">
  <si>
    <t>B1</t>
  </si>
  <si>
    <t>B2</t>
  </si>
  <si>
    <t>C1</t>
  </si>
  <si>
    <t>C2</t>
  </si>
  <si>
    <t>A1</t>
  </si>
  <si>
    <t>A2</t>
  </si>
  <si>
    <t>A</t>
  </si>
  <si>
    <t>B</t>
  </si>
  <si>
    <t>C</t>
  </si>
  <si>
    <t>Best response</t>
  </si>
  <si>
    <t>Selecting Class</t>
  </si>
  <si>
    <t>Beth</t>
  </si>
  <si>
    <t>Adam</t>
  </si>
  <si>
    <t>Cindy</t>
  </si>
  <si>
    <t>ITA</t>
  </si>
  <si>
    <t>FRE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</si>
</sst>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3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 applyProtection="1">
      <alignment/>
      <protection locked="0"/>
    </xf>
    <xf numFmtId="0" fontId="0" fillId="0" borderId="0" xfId="0" applyAlignment="1">
      <alignment horizontal="center"/>
    </xf>
    <xf numFmtId="0" fontId="2" fillId="5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b/>
        <i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339966"/>
        </patternFill>
      </fill>
      <border/>
    </dxf>
    <dxf>
      <font>
        <b/>
        <i val="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15</xdr:row>
      <xdr:rowOff>95250</xdr:rowOff>
    </xdr:from>
    <xdr:to>
      <xdr:col>16</xdr:col>
      <xdr:colOff>333375</xdr:colOff>
      <xdr:row>15</xdr:row>
      <xdr:rowOff>95250</xdr:rowOff>
    </xdr:to>
    <xdr:sp>
      <xdr:nvSpPr>
        <xdr:cNvPr id="1" name="Line 1"/>
        <xdr:cNvSpPr>
          <a:spLocks/>
        </xdr:cNvSpPr>
      </xdr:nvSpPr>
      <xdr:spPr>
        <a:xfrm>
          <a:off x="228600" y="2619375"/>
          <a:ext cx="620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15</xdr:row>
      <xdr:rowOff>95250</xdr:rowOff>
    </xdr:from>
    <xdr:to>
      <xdr:col>16</xdr:col>
      <xdr:colOff>333375</xdr:colOff>
      <xdr:row>15</xdr:row>
      <xdr:rowOff>95250</xdr:rowOff>
    </xdr:to>
    <xdr:sp>
      <xdr:nvSpPr>
        <xdr:cNvPr id="1" name="Line 3"/>
        <xdr:cNvSpPr>
          <a:spLocks/>
        </xdr:cNvSpPr>
      </xdr:nvSpPr>
      <xdr:spPr>
        <a:xfrm>
          <a:off x="228600" y="2619375"/>
          <a:ext cx="620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1"/>
  <sheetViews>
    <sheetView tabSelected="1" workbookViewId="0" topLeftCell="A1">
      <selection activeCell="N24" sqref="N24:Q24"/>
    </sheetView>
  </sheetViews>
  <sheetFormatPr defaultColWidth="11.421875" defaultRowHeight="12.75"/>
  <cols>
    <col min="1" max="16" width="5.7109375" style="0" customWidth="1"/>
  </cols>
  <sheetData>
    <row r="2" spans="2:16" ht="20.25">
      <c r="B2" s="7" t="s">
        <v>10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4" spans="3:16" ht="12.75">
      <c r="C4" s="6" t="s">
        <v>4</v>
      </c>
      <c r="D4" s="6"/>
      <c r="E4" s="6"/>
      <c r="F4" s="6"/>
      <c r="G4" s="6"/>
      <c r="H4" s="6"/>
      <c r="K4" s="6" t="s">
        <v>5</v>
      </c>
      <c r="L4" s="6"/>
      <c r="M4" s="6"/>
      <c r="N4" s="6"/>
      <c r="O4" s="6"/>
      <c r="P4" s="6"/>
    </row>
    <row r="5" spans="3:16" ht="12.75">
      <c r="C5" s="6" t="s">
        <v>2</v>
      </c>
      <c r="D5" s="6"/>
      <c r="E5" s="6"/>
      <c r="F5" s="6" t="s">
        <v>3</v>
      </c>
      <c r="G5" s="6"/>
      <c r="H5" s="6"/>
      <c r="K5" s="6" t="s">
        <v>2</v>
      </c>
      <c r="L5" s="6"/>
      <c r="M5" s="6"/>
      <c r="N5" s="6" t="s">
        <v>3</v>
      </c>
      <c r="O5" s="6"/>
      <c r="P5" s="6"/>
    </row>
    <row r="6" spans="2:16" ht="12.75">
      <c r="B6" t="s">
        <v>0</v>
      </c>
      <c r="C6" s="2">
        <f>D11+E11+F11</f>
        <v>1</v>
      </c>
      <c r="D6" s="2">
        <f>C12+E12+F12</f>
        <v>18</v>
      </c>
      <c r="E6" s="2">
        <f>C13+D13+F13</f>
        <v>9</v>
      </c>
      <c r="F6" s="3">
        <f>D11+F11</f>
        <v>10</v>
      </c>
      <c r="G6" s="2">
        <f>C12+F12</f>
        <v>9</v>
      </c>
      <c r="H6" s="2">
        <f>G13</f>
        <v>1</v>
      </c>
      <c r="J6" t="s">
        <v>0</v>
      </c>
      <c r="K6" s="2">
        <f>G11</f>
        <v>0</v>
      </c>
      <c r="L6" s="2">
        <f>E12+F12</f>
        <v>9</v>
      </c>
      <c r="M6" s="2">
        <f>D13+F13</f>
        <v>9</v>
      </c>
      <c r="N6" s="3">
        <f>E11+G11</f>
        <v>-9</v>
      </c>
      <c r="O6" s="2">
        <f>F12</f>
        <v>0</v>
      </c>
      <c r="P6" s="2">
        <f>C13+G13</f>
        <v>1</v>
      </c>
    </row>
    <row r="7" spans="2:16" ht="12.75">
      <c r="B7" t="s">
        <v>1</v>
      </c>
      <c r="C7" s="2">
        <f>E11+F11</f>
        <v>-8</v>
      </c>
      <c r="D7" s="2">
        <f>G12</f>
        <v>1</v>
      </c>
      <c r="E7" s="2">
        <f>C13+F13</f>
        <v>0</v>
      </c>
      <c r="F7" s="3">
        <f>F11</f>
        <v>1</v>
      </c>
      <c r="G7" s="2">
        <f>E12+G12</f>
        <v>10</v>
      </c>
      <c r="H7" s="2">
        <f>D13+G13</f>
        <v>10</v>
      </c>
      <c r="J7" t="s">
        <v>1</v>
      </c>
      <c r="K7" s="2">
        <f>D11+G11</f>
        <v>9</v>
      </c>
      <c r="L7" s="2">
        <f>C12+G12</f>
        <v>10</v>
      </c>
      <c r="M7" s="2">
        <f>F13</f>
        <v>0</v>
      </c>
      <c r="N7" s="3">
        <f>D11+E11+G11</f>
        <v>0</v>
      </c>
      <c r="O7" s="2">
        <f>C12+E12+G12</f>
        <v>19</v>
      </c>
      <c r="P7" s="2">
        <f>C13+D13+G13</f>
        <v>10</v>
      </c>
    </row>
    <row r="10" spans="3:7" ht="12.75">
      <c r="C10" t="s">
        <v>12</v>
      </c>
      <c r="D10" t="s">
        <v>11</v>
      </c>
      <c r="E10" t="s">
        <v>13</v>
      </c>
      <c r="F10" t="s">
        <v>14</v>
      </c>
      <c r="G10" t="s">
        <v>15</v>
      </c>
    </row>
    <row r="11" spans="2:7" ht="12.75">
      <c r="B11" t="s">
        <v>12</v>
      </c>
      <c r="C11" s="4"/>
      <c r="D11" s="5">
        <v>9</v>
      </c>
      <c r="E11" s="5">
        <v>-9</v>
      </c>
      <c r="F11" s="5">
        <v>1</v>
      </c>
      <c r="G11" s="5">
        <v>0</v>
      </c>
    </row>
    <row r="12" spans="2:7" ht="12.75">
      <c r="B12" t="s">
        <v>11</v>
      </c>
      <c r="C12" s="5">
        <v>9</v>
      </c>
      <c r="D12" s="4"/>
      <c r="E12" s="5">
        <v>9</v>
      </c>
      <c r="F12" s="5">
        <v>0</v>
      </c>
      <c r="G12" s="5">
        <v>1</v>
      </c>
    </row>
    <row r="13" spans="2:7" ht="12.75">
      <c r="B13" t="s">
        <v>13</v>
      </c>
      <c r="C13" s="5">
        <v>0</v>
      </c>
      <c r="D13" s="5">
        <v>9</v>
      </c>
      <c r="E13" s="4"/>
      <c r="F13" s="5">
        <v>0</v>
      </c>
      <c r="G13" s="5">
        <v>1</v>
      </c>
    </row>
    <row r="17" spans="3:16" ht="12.75">
      <c r="C17" s="6" t="s">
        <v>4</v>
      </c>
      <c r="D17" s="6"/>
      <c r="E17" s="6"/>
      <c r="F17" s="6"/>
      <c r="G17" s="6"/>
      <c r="H17" s="6"/>
      <c r="K17" s="6" t="s">
        <v>5</v>
      </c>
      <c r="L17" s="6"/>
      <c r="M17" s="6"/>
      <c r="N17" s="6"/>
      <c r="O17" s="6"/>
      <c r="P17" s="6"/>
    </row>
    <row r="18" spans="3:16" ht="12.75">
      <c r="C18" s="6" t="s">
        <v>2</v>
      </c>
      <c r="D18" s="6"/>
      <c r="E18" s="6"/>
      <c r="F18" s="6" t="s">
        <v>3</v>
      </c>
      <c r="G18" s="6"/>
      <c r="H18" s="6"/>
      <c r="K18" s="6" t="s">
        <v>2</v>
      </c>
      <c r="L18" s="6"/>
      <c r="M18" s="6"/>
      <c r="N18" s="6" t="s">
        <v>3</v>
      </c>
      <c r="O18" s="6"/>
      <c r="P18" s="6"/>
    </row>
    <row r="19" spans="2:16" ht="12.75">
      <c r="B19" t="s">
        <v>0</v>
      </c>
      <c r="C19" s="2">
        <f aca="true" t="shared" si="0" ref="C19:H20">C6</f>
        <v>1</v>
      </c>
      <c r="D19" s="2">
        <f t="shared" si="0"/>
        <v>18</v>
      </c>
      <c r="E19" s="2">
        <f t="shared" si="0"/>
        <v>9</v>
      </c>
      <c r="F19" s="3">
        <f t="shared" si="0"/>
        <v>10</v>
      </c>
      <c r="G19" s="3">
        <f t="shared" si="0"/>
        <v>9</v>
      </c>
      <c r="H19" s="3">
        <f t="shared" si="0"/>
        <v>1</v>
      </c>
      <c r="J19" t="s">
        <v>0</v>
      </c>
      <c r="K19" s="2">
        <f aca="true" t="shared" si="1" ref="K19:P20">K6</f>
        <v>0</v>
      </c>
      <c r="L19" s="2">
        <f t="shared" si="1"/>
        <v>9</v>
      </c>
      <c r="M19" s="2">
        <f t="shared" si="1"/>
        <v>9</v>
      </c>
      <c r="N19" s="3">
        <f t="shared" si="1"/>
        <v>-9</v>
      </c>
      <c r="O19" s="3">
        <f t="shared" si="1"/>
        <v>0</v>
      </c>
      <c r="P19" s="3">
        <f t="shared" si="1"/>
        <v>1</v>
      </c>
    </row>
    <row r="20" spans="2:16" ht="12.75">
      <c r="B20" t="s">
        <v>1</v>
      </c>
      <c r="C20" s="3">
        <f t="shared" si="0"/>
        <v>-8</v>
      </c>
      <c r="D20" s="3">
        <f t="shared" si="0"/>
        <v>1</v>
      </c>
      <c r="E20" s="3">
        <f t="shared" si="0"/>
        <v>0</v>
      </c>
      <c r="F20" s="2">
        <f t="shared" si="0"/>
        <v>1</v>
      </c>
      <c r="G20" s="2">
        <f t="shared" si="0"/>
        <v>10</v>
      </c>
      <c r="H20" s="2">
        <f t="shared" si="0"/>
        <v>10</v>
      </c>
      <c r="J20" t="s">
        <v>1</v>
      </c>
      <c r="K20" s="3">
        <f t="shared" si="1"/>
        <v>9</v>
      </c>
      <c r="L20" s="3">
        <f t="shared" si="1"/>
        <v>10</v>
      </c>
      <c r="M20" s="3">
        <f t="shared" si="1"/>
        <v>0</v>
      </c>
      <c r="N20" s="2">
        <f t="shared" si="1"/>
        <v>0</v>
      </c>
      <c r="O20" s="2">
        <f t="shared" si="1"/>
        <v>19</v>
      </c>
      <c r="P20" s="2">
        <f t="shared" si="1"/>
        <v>10</v>
      </c>
    </row>
    <row r="22" ht="12.75">
      <c r="F22" t="s">
        <v>9</v>
      </c>
    </row>
    <row r="23" spans="2:12" ht="12.75">
      <c r="B23" s="1" t="s">
        <v>6</v>
      </c>
      <c r="C23" s="1" t="s">
        <v>7</v>
      </c>
      <c r="D23" s="1" t="s">
        <v>8</v>
      </c>
      <c r="F23" t="s">
        <v>6</v>
      </c>
      <c r="G23" t="s">
        <v>7</v>
      </c>
      <c r="H23" t="s">
        <v>8</v>
      </c>
      <c r="J23" t="s">
        <v>6</v>
      </c>
      <c r="K23" t="s">
        <v>7</v>
      </c>
      <c r="L23" t="s">
        <v>8</v>
      </c>
    </row>
    <row r="24" spans="2:17" ht="12.75">
      <c r="B24">
        <v>1</v>
      </c>
      <c r="C24">
        <v>1</v>
      </c>
      <c r="D24">
        <v>1</v>
      </c>
      <c r="F24">
        <f>IF(C19=K19,12,IF(C19=MAX(C19,K19),1,2))</f>
        <v>1</v>
      </c>
      <c r="G24">
        <f>IF(D19=D20,12,IF(D19=MAX(D19,D20),1,2))</f>
        <v>1</v>
      </c>
      <c r="H24">
        <f>IF(E19=H19,12,IF(E19=MAX(E19,H19),1,2))</f>
        <v>1</v>
      </c>
      <c r="J24" t="str">
        <f aca="true" t="shared" si="2" ref="J24:L31">IF(OR(B24=F24,F24=12),"yes","no")</f>
        <v>yes</v>
      </c>
      <c r="K24" t="str">
        <f t="shared" si="2"/>
        <v>yes</v>
      </c>
      <c r="L24" t="str">
        <f t="shared" si="2"/>
        <v>yes</v>
      </c>
      <c r="N24" s="8" t="str">
        <f aca="true" t="shared" si="3" ref="N24:N31">IF(AND(J24="yes",K24="yes",L24="yes"),"Nash equilibrium","")</f>
        <v>Nash equilibrium</v>
      </c>
      <c r="O24" s="8"/>
      <c r="P24" s="8"/>
      <c r="Q24" s="8"/>
    </row>
    <row r="25" spans="2:17" ht="12.75">
      <c r="B25">
        <v>1</v>
      </c>
      <c r="C25">
        <v>1</v>
      </c>
      <c r="D25">
        <v>2</v>
      </c>
      <c r="F25">
        <f>IF(F19=N19,12,IF(F19=MAX(F19,N19),1,2))</f>
        <v>1</v>
      </c>
      <c r="G25">
        <f>IF(G19=G20,12,IF(G19=MAX(G19,G20),1,2))</f>
        <v>2</v>
      </c>
      <c r="H25">
        <f>IF(E19=H19,12,IF(E19=MAX(E19,H19),1,2))</f>
        <v>1</v>
      </c>
      <c r="J25" t="str">
        <f t="shared" si="2"/>
        <v>yes</v>
      </c>
      <c r="K25" t="str">
        <f t="shared" si="2"/>
        <v>no</v>
      </c>
      <c r="L25" t="str">
        <f t="shared" si="2"/>
        <v>no</v>
      </c>
      <c r="N25" s="8">
        <f t="shared" si="3"/>
      </c>
      <c r="O25" s="8"/>
      <c r="P25" s="8"/>
      <c r="Q25" s="8"/>
    </row>
    <row r="26" spans="2:17" ht="12.75">
      <c r="B26">
        <v>1</v>
      </c>
      <c r="C26">
        <v>2</v>
      </c>
      <c r="D26">
        <v>1</v>
      </c>
      <c r="F26">
        <f>IF(C20=K20,12,IF(C20=MAX(C20,K20),1,2))</f>
        <v>2</v>
      </c>
      <c r="G26">
        <f>IF(D19=D20,12,IF(D19=MAX(D19,D20),1,2))</f>
        <v>1</v>
      </c>
      <c r="H26">
        <f>IF(E20=H20,12,IF(E20=MAX(E20,H20),1,2))</f>
        <v>2</v>
      </c>
      <c r="J26" t="str">
        <f t="shared" si="2"/>
        <v>no</v>
      </c>
      <c r="K26" t="str">
        <f t="shared" si="2"/>
        <v>no</v>
      </c>
      <c r="L26" t="str">
        <f t="shared" si="2"/>
        <v>no</v>
      </c>
      <c r="N26" s="8">
        <f t="shared" si="3"/>
      </c>
      <c r="O26" s="8"/>
      <c r="P26" s="8"/>
      <c r="Q26" s="8"/>
    </row>
    <row r="27" spans="2:17" ht="12.75">
      <c r="B27">
        <v>1</v>
      </c>
      <c r="C27">
        <v>2</v>
      </c>
      <c r="D27">
        <v>2</v>
      </c>
      <c r="F27">
        <f>IF(F20=N20,12,IF(F20=MAX(F20,N20),1,2))</f>
        <v>1</v>
      </c>
      <c r="G27">
        <f>IF(G19=G20,12,IF(G19=MAX(G19,G20),1,2))</f>
        <v>2</v>
      </c>
      <c r="H27">
        <f>IF(E20=H20,12,IF(E20=MAX(E20,H20),1,2))</f>
        <v>2</v>
      </c>
      <c r="J27" t="str">
        <f t="shared" si="2"/>
        <v>yes</v>
      </c>
      <c r="K27" t="str">
        <f t="shared" si="2"/>
        <v>yes</v>
      </c>
      <c r="L27" t="str">
        <f t="shared" si="2"/>
        <v>yes</v>
      </c>
      <c r="N27" s="8" t="str">
        <f t="shared" si="3"/>
        <v>Nash equilibrium</v>
      </c>
      <c r="O27" s="8"/>
      <c r="P27" s="8"/>
      <c r="Q27" s="8"/>
    </row>
    <row r="28" spans="2:17" ht="12.75">
      <c r="B28">
        <v>2</v>
      </c>
      <c r="C28">
        <v>1</v>
      </c>
      <c r="D28">
        <v>1</v>
      </c>
      <c r="F28">
        <f>IF(C19=K19,12,IF(C19=MAX(C19,K19),1,2))</f>
        <v>1</v>
      </c>
      <c r="G28">
        <f>IF(L19=L20,12,IF(L19=MAX(L19,L20),1,2))</f>
        <v>2</v>
      </c>
      <c r="H28">
        <f>IF(M19=P19,12,IF(M19=MAX(M19,P19),1,2))</f>
        <v>1</v>
      </c>
      <c r="J28" t="str">
        <f t="shared" si="2"/>
        <v>no</v>
      </c>
      <c r="K28" t="str">
        <f t="shared" si="2"/>
        <v>no</v>
      </c>
      <c r="L28" t="str">
        <f t="shared" si="2"/>
        <v>yes</v>
      </c>
      <c r="N28" s="8">
        <f t="shared" si="3"/>
      </c>
      <c r="O28" s="8"/>
      <c r="P28" s="8"/>
      <c r="Q28" s="8"/>
    </row>
    <row r="29" spans="2:17" ht="12.75">
      <c r="B29">
        <v>2</v>
      </c>
      <c r="C29">
        <v>1</v>
      </c>
      <c r="D29">
        <v>2</v>
      </c>
      <c r="F29">
        <f>IF(F19=N19,12,IF(F19=MAX(F19,N19),1,2))</f>
        <v>1</v>
      </c>
      <c r="G29">
        <f>IF(O19=O20,12,IF(O19=MAX(O19,O20),1,2))</f>
        <v>2</v>
      </c>
      <c r="H29">
        <f>IF(M19=P19,12,IF(M19=MAX(M19,P19),1,2))</f>
        <v>1</v>
      </c>
      <c r="J29" t="str">
        <f t="shared" si="2"/>
        <v>no</v>
      </c>
      <c r="K29" t="str">
        <f t="shared" si="2"/>
        <v>no</v>
      </c>
      <c r="L29" t="str">
        <f t="shared" si="2"/>
        <v>no</v>
      </c>
      <c r="N29" s="8">
        <f t="shared" si="3"/>
      </c>
      <c r="O29" s="8"/>
      <c r="P29" s="8"/>
      <c r="Q29" s="8"/>
    </row>
    <row r="30" spans="2:17" ht="12.75">
      <c r="B30">
        <v>2</v>
      </c>
      <c r="C30">
        <v>2</v>
      </c>
      <c r="D30">
        <v>1</v>
      </c>
      <c r="F30">
        <f>IF(C20=K20,12,IF(C20=MAX(C20,K20),1,2))</f>
        <v>2</v>
      </c>
      <c r="G30">
        <f>IF(L19=L20,12,IF(L19=MAX(L19,L20),1,2))</f>
        <v>2</v>
      </c>
      <c r="H30">
        <f>IF(M20=P20,12,IF(M20=MAX(M20,P20),1,2))</f>
        <v>2</v>
      </c>
      <c r="J30" t="str">
        <f t="shared" si="2"/>
        <v>yes</v>
      </c>
      <c r="K30" t="str">
        <f t="shared" si="2"/>
        <v>yes</v>
      </c>
      <c r="L30" t="str">
        <f t="shared" si="2"/>
        <v>no</v>
      </c>
      <c r="N30" s="8">
        <f t="shared" si="3"/>
      </c>
      <c r="O30" s="8"/>
      <c r="P30" s="8"/>
      <c r="Q30" s="8"/>
    </row>
    <row r="31" spans="2:17" ht="12.75">
      <c r="B31">
        <v>2</v>
      </c>
      <c r="C31">
        <v>2</v>
      </c>
      <c r="D31">
        <v>2</v>
      </c>
      <c r="F31">
        <f>IF(F20=N20,12,IF(F20=MAX(F20,N20),1,2))</f>
        <v>1</v>
      </c>
      <c r="G31">
        <f>IF(O19=O20,12,IF(O19=MAX(O19,O20),1,2))</f>
        <v>2</v>
      </c>
      <c r="H31">
        <f>IF(M20=P20,12,IF(M20=MAX(M20,P20),1,2))</f>
        <v>2</v>
      </c>
      <c r="J31" t="str">
        <f t="shared" si="2"/>
        <v>no</v>
      </c>
      <c r="K31" t="str">
        <f t="shared" si="2"/>
        <v>yes</v>
      </c>
      <c r="L31" t="str">
        <f t="shared" si="2"/>
        <v>yes</v>
      </c>
      <c r="N31" s="8">
        <f t="shared" si="3"/>
      </c>
      <c r="O31" s="8"/>
      <c r="P31" s="8"/>
      <c r="Q31" s="8"/>
    </row>
  </sheetData>
  <mergeCells count="21">
    <mergeCell ref="N28:Q28"/>
    <mergeCell ref="N29:Q29"/>
    <mergeCell ref="N30:Q30"/>
    <mergeCell ref="N31:Q31"/>
    <mergeCell ref="N24:Q24"/>
    <mergeCell ref="N25:Q25"/>
    <mergeCell ref="N26:Q26"/>
    <mergeCell ref="N27:Q27"/>
    <mergeCell ref="C17:H17"/>
    <mergeCell ref="K17:P17"/>
    <mergeCell ref="C18:E18"/>
    <mergeCell ref="F18:H18"/>
    <mergeCell ref="K18:M18"/>
    <mergeCell ref="N18:P18"/>
    <mergeCell ref="K4:P4"/>
    <mergeCell ref="K5:M5"/>
    <mergeCell ref="N5:P5"/>
    <mergeCell ref="B2:P2"/>
    <mergeCell ref="C5:E5"/>
    <mergeCell ref="F5:H5"/>
    <mergeCell ref="C4:H4"/>
  </mergeCells>
  <conditionalFormatting sqref="C19:E19">
    <cfRule type="expression" priority="1" dxfId="0" stopIfTrue="1">
      <formula>$N$24="Nash equilibrium"</formula>
    </cfRule>
  </conditionalFormatting>
  <conditionalFormatting sqref="F19:H19">
    <cfRule type="expression" priority="2" dxfId="1" stopIfTrue="1">
      <formula>$N$25="Nash equilibrium"</formula>
    </cfRule>
  </conditionalFormatting>
  <conditionalFormatting sqref="C20:E20">
    <cfRule type="expression" priority="3" dxfId="1" stopIfTrue="1">
      <formula>$N$26="Nash equilibrium"</formula>
    </cfRule>
  </conditionalFormatting>
  <conditionalFormatting sqref="F20:H20">
    <cfRule type="expression" priority="4" dxfId="0" stopIfTrue="1">
      <formula>$N$27="Nash equilibrium"</formula>
    </cfRule>
  </conditionalFormatting>
  <conditionalFormatting sqref="K19:M19">
    <cfRule type="expression" priority="5" dxfId="0" stopIfTrue="1">
      <formula>$N$28="Nash equilibrium"</formula>
    </cfRule>
  </conditionalFormatting>
  <conditionalFormatting sqref="N19:P19">
    <cfRule type="expression" priority="6" dxfId="1" stopIfTrue="1">
      <formula>$N$29="Nash equilibrium"</formula>
    </cfRule>
  </conditionalFormatting>
  <conditionalFormatting sqref="K20:M20">
    <cfRule type="expression" priority="7" dxfId="1" stopIfTrue="1">
      <formula>$N$30="Nash equilibrium"</formula>
    </cfRule>
  </conditionalFormatting>
  <conditionalFormatting sqref="N20:P20">
    <cfRule type="expression" priority="8" dxfId="0" stopIfTrue="1">
      <formula>$N$31="Nash equilibrium"</formula>
    </cfRule>
  </conditionalFormatting>
  <conditionalFormatting sqref="C6 K6">
    <cfRule type="cellIs" priority="9" dxfId="0" operator="equal" stopIfTrue="1">
      <formula>MAX($C$6,$K$6)</formula>
    </cfRule>
  </conditionalFormatting>
  <conditionalFormatting sqref="D6">
    <cfRule type="cellIs" priority="10" dxfId="0" operator="equal" stopIfTrue="1">
      <formula>MAX($D$6,$D$7)</formula>
    </cfRule>
  </conditionalFormatting>
  <conditionalFormatting sqref="G7">
    <cfRule type="cellIs" priority="11" dxfId="0" operator="equal" stopIfTrue="1">
      <formula>MAX($G$6,$G$7)</formula>
    </cfRule>
  </conditionalFormatting>
  <conditionalFormatting sqref="L6">
    <cfRule type="cellIs" priority="12" dxfId="0" operator="equal" stopIfTrue="1">
      <formula>MAX($L$6,$L$7)</formula>
    </cfRule>
  </conditionalFormatting>
  <conditionalFormatting sqref="O7">
    <cfRule type="cellIs" priority="13" dxfId="0" operator="equal" stopIfTrue="1">
      <formula>MAX($O$6,$O$7)</formula>
    </cfRule>
  </conditionalFormatting>
  <conditionalFormatting sqref="N6 F6">
    <cfRule type="cellIs" priority="14" dxfId="1" operator="equal" stopIfTrue="1">
      <formula>MAX($F$6,$N$6)</formula>
    </cfRule>
  </conditionalFormatting>
  <conditionalFormatting sqref="N7">
    <cfRule type="cellIs" priority="15" dxfId="1" operator="equal" stopIfTrue="1">
      <formula>MAX($F$7,$N$7)</formula>
    </cfRule>
  </conditionalFormatting>
  <conditionalFormatting sqref="E6">
    <cfRule type="cellIs" priority="16" dxfId="0" operator="equal" stopIfTrue="1">
      <formula>MAX($E$6,$H$6)</formula>
    </cfRule>
  </conditionalFormatting>
  <conditionalFormatting sqref="H7">
    <cfRule type="cellIs" priority="17" dxfId="0" operator="equal" stopIfTrue="1">
      <formula>MAX($E$7,$H$7)</formula>
    </cfRule>
  </conditionalFormatting>
  <conditionalFormatting sqref="M6">
    <cfRule type="cellIs" priority="18" dxfId="0" operator="equal" stopIfTrue="1">
      <formula>MAX($M$6,$P$6)</formula>
    </cfRule>
  </conditionalFormatting>
  <conditionalFormatting sqref="P7">
    <cfRule type="cellIs" priority="19" dxfId="0" operator="equal" stopIfTrue="1">
      <formula>MAX($M$7,$P$7)</formula>
    </cfRule>
  </conditionalFormatting>
  <conditionalFormatting sqref="F7">
    <cfRule type="cellIs" priority="20" dxfId="0" operator="equal" stopIfTrue="1">
      <formula>MAX($F$7,$N$7)</formula>
    </cfRule>
  </conditionalFormatting>
  <conditionalFormatting sqref="G6">
    <cfRule type="cellIs" priority="21" dxfId="1" operator="equal" stopIfTrue="1">
      <formula>MAX($G$6,$G$7)</formula>
    </cfRule>
  </conditionalFormatting>
  <conditionalFormatting sqref="C7 K7">
    <cfRule type="cellIs" priority="22" dxfId="1" operator="equal" stopIfTrue="1">
      <formula>MAX($C$7,$K$7)</formula>
    </cfRule>
  </conditionalFormatting>
  <conditionalFormatting sqref="D7">
    <cfRule type="cellIs" priority="23" dxfId="1" operator="equal" stopIfTrue="1">
      <formula>MAX($D$6,$D$7)</formula>
    </cfRule>
  </conditionalFormatting>
  <conditionalFormatting sqref="E7">
    <cfRule type="cellIs" priority="24" dxfId="1" operator="equal" stopIfTrue="1">
      <formula>MAX($E$7,$H$7)</formula>
    </cfRule>
  </conditionalFormatting>
  <conditionalFormatting sqref="H6">
    <cfRule type="cellIs" priority="25" dxfId="1" operator="equal" stopIfTrue="1">
      <formula>MAX($E$6,$H$6)</formula>
    </cfRule>
  </conditionalFormatting>
  <conditionalFormatting sqref="L7">
    <cfRule type="cellIs" priority="26" dxfId="1" operator="equal" stopIfTrue="1">
      <formula>MAX($L$6,$L$7)</formula>
    </cfRule>
  </conditionalFormatting>
  <conditionalFormatting sqref="M7">
    <cfRule type="cellIs" priority="27" dxfId="1" operator="equal" stopIfTrue="1">
      <formula>MAX($M$7,$P$7)</formula>
    </cfRule>
  </conditionalFormatting>
  <conditionalFormatting sqref="O6">
    <cfRule type="cellIs" priority="28" dxfId="1" operator="equal" stopIfTrue="1">
      <formula>MAX($O$6,$O$7)</formula>
    </cfRule>
  </conditionalFormatting>
  <conditionalFormatting sqref="P6">
    <cfRule type="cellIs" priority="29" dxfId="1" operator="equal" stopIfTrue="1">
      <formula>MAX($M$6,$P$6)</formula>
    </cfRule>
  </conditionalFormatting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1"/>
  <sheetViews>
    <sheetView workbookViewId="0" topLeftCell="A1">
      <selection activeCell="C7" sqref="C7"/>
    </sheetView>
  </sheetViews>
  <sheetFormatPr defaultColWidth="11.421875" defaultRowHeight="12.75"/>
  <cols>
    <col min="1" max="16" width="5.7109375" style="0" customWidth="1"/>
  </cols>
  <sheetData>
    <row r="2" spans="2:16" ht="20.25">
      <c r="B2" s="7" t="s">
        <v>10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4" spans="3:16" ht="12.75">
      <c r="C4" s="6" t="s">
        <v>4</v>
      </c>
      <c r="D4" s="6"/>
      <c r="E4" s="6"/>
      <c r="F4" s="6"/>
      <c r="G4" s="6"/>
      <c r="H4" s="6"/>
      <c r="K4" s="6" t="s">
        <v>5</v>
      </c>
      <c r="L4" s="6"/>
      <c r="M4" s="6"/>
      <c r="N4" s="6"/>
      <c r="O4" s="6"/>
      <c r="P4" s="6"/>
    </row>
    <row r="5" spans="3:16" ht="12.75">
      <c r="C5" s="6" t="s">
        <v>2</v>
      </c>
      <c r="D5" s="6"/>
      <c r="E5" s="6"/>
      <c r="F5" s="6" t="s">
        <v>3</v>
      </c>
      <c r="G5" s="6"/>
      <c r="H5" s="6"/>
      <c r="K5" s="6" t="s">
        <v>2</v>
      </c>
      <c r="L5" s="6"/>
      <c r="M5" s="6"/>
      <c r="N5" s="6" t="s">
        <v>3</v>
      </c>
      <c r="O5" s="6"/>
      <c r="P5" s="6"/>
    </row>
    <row r="6" spans="2:16" ht="12.75">
      <c r="B6" t="s">
        <v>0</v>
      </c>
      <c r="C6" s="2">
        <f>D11+E11+F11</f>
        <v>2.1</v>
      </c>
      <c r="D6" s="2">
        <f>C12+E12+F12</f>
        <v>-0.1</v>
      </c>
      <c r="E6" s="2">
        <f>C13+D13+F13</f>
        <v>-0.1</v>
      </c>
      <c r="F6" s="3">
        <f>D11+F11</f>
        <v>1.1</v>
      </c>
      <c r="G6" s="3">
        <f>C12+F12</f>
        <v>-1.1</v>
      </c>
      <c r="H6" s="3">
        <f>G13</f>
        <v>0.1</v>
      </c>
      <c r="J6" t="s">
        <v>0</v>
      </c>
      <c r="K6" s="2">
        <f>G11</f>
        <v>-0.1</v>
      </c>
      <c r="L6" s="2">
        <f>E12+F12</f>
        <v>0.9</v>
      </c>
      <c r="M6" s="2">
        <f>D13+F13</f>
        <v>0.9</v>
      </c>
      <c r="N6" s="3">
        <f>E11+G11</f>
        <v>0.9</v>
      </c>
      <c r="O6" s="3">
        <f>F12</f>
        <v>-0.1</v>
      </c>
      <c r="P6" s="3">
        <f>C13+G13</f>
        <v>-0.9</v>
      </c>
    </row>
    <row r="7" spans="2:16" ht="12.75">
      <c r="B7" t="s">
        <v>1</v>
      </c>
      <c r="C7" s="3">
        <f>E11+F11</f>
        <v>1.1</v>
      </c>
      <c r="D7" s="3">
        <f>G12</f>
        <v>0.1</v>
      </c>
      <c r="E7" s="3">
        <f>C13+F13</f>
        <v>-1.1</v>
      </c>
      <c r="F7" s="2">
        <f>F11</f>
        <v>0.1</v>
      </c>
      <c r="G7" s="2">
        <f>E12+G12</f>
        <v>1.1</v>
      </c>
      <c r="H7" s="2">
        <f>D13+G13</f>
        <v>1.1</v>
      </c>
      <c r="J7" t="s">
        <v>1</v>
      </c>
      <c r="K7" s="3">
        <f>D11+G11</f>
        <v>0.9</v>
      </c>
      <c r="L7" s="3">
        <f>C12+G12</f>
        <v>-0.9</v>
      </c>
      <c r="M7" s="3">
        <f>F13</f>
        <v>-0.1</v>
      </c>
      <c r="N7" s="2">
        <f>D11+E11+G11</f>
        <v>1.9</v>
      </c>
      <c r="O7" s="2">
        <f>C12+E12+G12</f>
        <v>0.1</v>
      </c>
      <c r="P7" s="2">
        <f>C13+D13+G13</f>
        <v>0.1</v>
      </c>
    </row>
    <row r="10" spans="3:7" ht="12.75">
      <c r="C10" t="s">
        <v>12</v>
      </c>
      <c r="D10" t="s">
        <v>11</v>
      </c>
      <c r="E10" t="s">
        <v>13</v>
      </c>
      <c r="F10" t="s">
        <v>14</v>
      </c>
      <c r="G10" t="s">
        <v>15</v>
      </c>
    </row>
    <row r="11" spans="2:7" ht="12.75">
      <c r="B11" t="s">
        <v>12</v>
      </c>
      <c r="C11" s="4"/>
      <c r="D11" s="5">
        <v>1</v>
      </c>
      <c r="E11" s="5">
        <v>1</v>
      </c>
      <c r="F11" s="5">
        <v>0.1</v>
      </c>
      <c r="G11" s="5">
        <v>-0.1</v>
      </c>
    </row>
    <row r="12" spans="2:7" ht="12.75">
      <c r="B12" t="s">
        <v>11</v>
      </c>
      <c r="C12" s="5">
        <v>-1</v>
      </c>
      <c r="D12" s="4"/>
      <c r="E12" s="5">
        <v>1</v>
      </c>
      <c r="F12" s="5">
        <v>-0.1</v>
      </c>
      <c r="G12" s="5">
        <v>0.1</v>
      </c>
    </row>
    <row r="13" spans="2:7" ht="12.75">
      <c r="B13" t="s">
        <v>13</v>
      </c>
      <c r="C13" s="5">
        <v>-1</v>
      </c>
      <c r="D13" s="5">
        <v>1</v>
      </c>
      <c r="E13" s="4"/>
      <c r="F13" s="5">
        <v>-0.1</v>
      </c>
      <c r="G13" s="5">
        <v>0.1</v>
      </c>
    </row>
    <row r="17" spans="3:16" ht="12.75">
      <c r="C17" s="6" t="s">
        <v>4</v>
      </c>
      <c r="D17" s="6"/>
      <c r="E17" s="6"/>
      <c r="F17" s="6"/>
      <c r="G17" s="6"/>
      <c r="H17" s="6"/>
      <c r="K17" s="6" t="s">
        <v>5</v>
      </c>
      <c r="L17" s="6"/>
      <c r="M17" s="6"/>
      <c r="N17" s="6"/>
      <c r="O17" s="6"/>
      <c r="P17" s="6"/>
    </row>
    <row r="18" spans="3:16" ht="12.75">
      <c r="C18" s="6" t="s">
        <v>2</v>
      </c>
      <c r="D18" s="6"/>
      <c r="E18" s="6"/>
      <c r="F18" s="6" t="s">
        <v>3</v>
      </c>
      <c r="G18" s="6"/>
      <c r="H18" s="6"/>
      <c r="K18" s="6" t="s">
        <v>2</v>
      </c>
      <c r="L18" s="6"/>
      <c r="M18" s="6"/>
      <c r="N18" s="6" t="s">
        <v>3</v>
      </c>
      <c r="O18" s="6"/>
      <c r="P18" s="6"/>
    </row>
    <row r="19" spans="2:16" ht="12.75">
      <c r="B19" t="s">
        <v>0</v>
      </c>
      <c r="C19" s="2">
        <f aca="true" t="shared" si="0" ref="C19:H19">C6</f>
        <v>2.1</v>
      </c>
      <c r="D19" s="2">
        <f t="shared" si="0"/>
        <v>-0.1</v>
      </c>
      <c r="E19" s="2">
        <f t="shared" si="0"/>
        <v>-0.1</v>
      </c>
      <c r="F19" s="3">
        <f t="shared" si="0"/>
        <v>1.1</v>
      </c>
      <c r="G19" s="3">
        <f t="shared" si="0"/>
        <v>-1.1</v>
      </c>
      <c r="H19" s="3">
        <f t="shared" si="0"/>
        <v>0.1</v>
      </c>
      <c r="J19" t="s">
        <v>0</v>
      </c>
      <c r="K19" s="2">
        <f aca="true" t="shared" si="1" ref="K19:P19">K6</f>
        <v>-0.1</v>
      </c>
      <c r="L19" s="2">
        <f t="shared" si="1"/>
        <v>0.9</v>
      </c>
      <c r="M19" s="2">
        <f t="shared" si="1"/>
        <v>0.9</v>
      </c>
      <c r="N19" s="3">
        <f t="shared" si="1"/>
        <v>0.9</v>
      </c>
      <c r="O19" s="3">
        <f t="shared" si="1"/>
        <v>-0.1</v>
      </c>
      <c r="P19" s="3">
        <f t="shared" si="1"/>
        <v>-0.9</v>
      </c>
    </row>
    <row r="20" spans="2:16" ht="12.75">
      <c r="B20" t="s">
        <v>1</v>
      </c>
      <c r="C20" s="3">
        <f aca="true" t="shared" si="2" ref="C20:H20">C7</f>
        <v>1.1</v>
      </c>
      <c r="D20" s="3">
        <f t="shared" si="2"/>
        <v>0.1</v>
      </c>
      <c r="E20" s="3">
        <f t="shared" si="2"/>
        <v>-1.1</v>
      </c>
      <c r="F20" s="2">
        <f t="shared" si="2"/>
        <v>0.1</v>
      </c>
      <c r="G20" s="2">
        <f t="shared" si="2"/>
        <v>1.1</v>
      </c>
      <c r="H20" s="2">
        <f t="shared" si="2"/>
        <v>1.1</v>
      </c>
      <c r="J20" t="s">
        <v>1</v>
      </c>
      <c r="K20" s="3">
        <f aca="true" t="shared" si="3" ref="K20:P20">K7</f>
        <v>0.9</v>
      </c>
      <c r="L20" s="3">
        <f t="shared" si="3"/>
        <v>-0.9</v>
      </c>
      <c r="M20" s="3">
        <f t="shared" si="3"/>
        <v>-0.1</v>
      </c>
      <c r="N20" s="2">
        <f t="shared" si="3"/>
        <v>1.9</v>
      </c>
      <c r="O20" s="2">
        <f t="shared" si="3"/>
        <v>0.1</v>
      </c>
      <c r="P20" s="2">
        <f t="shared" si="3"/>
        <v>0.1</v>
      </c>
    </row>
    <row r="22" ht="12.75">
      <c r="F22" t="s">
        <v>9</v>
      </c>
    </row>
    <row r="23" spans="2:12" ht="12.75">
      <c r="B23" s="1" t="s">
        <v>6</v>
      </c>
      <c r="C23" s="1" t="s">
        <v>7</v>
      </c>
      <c r="D23" s="1" t="s">
        <v>8</v>
      </c>
      <c r="F23" t="s">
        <v>6</v>
      </c>
      <c r="G23" t="s">
        <v>7</v>
      </c>
      <c r="H23" t="s">
        <v>8</v>
      </c>
      <c r="J23" t="s">
        <v>6</v>
      </c>
      <c r="K23" t="s">
        <v>7</v>
      </c>
      <c r="L23" t="s">
        <v>8</v>
      </c>
    </row>
    <row r="24" spans="2:17" ht="12.75">
      <c r="B24">
        <v>1</v>
      </c>
      <c r="C24">
        <v>1</v>
      </c>
      <c r="D24">
        <v>1</v>
      </c>
      <c r="F24">
        <f>IF(C19=K19,12,IF(C19=MAX(C19,K19),1,2))</f>
        <v>1</v>
      </c>
      <c r="G24">
        <f>IF(D19=D20,12,IF(D19=MAX(D19,D20),1,2))</f>
        <v>2</v>
      </c>
      <c r="H24">
        <f>IF(E19=H19,12,IF(E19=MAX(E19,H19),1,2))</f>
        <v>2</v>
      </c>
      <c r="J24" t="str">
        <f>IF(OR(B24=F24,F24=12),"yes","no")</f>
        <v>yes</v>
      </c>
      <c r="K24" t="str">
        <f>IF(OR(C24=G24,G24=12),"yes","no")</f>
        <v>no</v>
      </c>
      <c r="L24" t="str">
        <f>IF(OR(D24=H24,H24=12),"yes","no")</f>
        <v>no</v>
      </c>
      <c r="N24" s="8">
        <f aca="true" t="shared" si="4" ref="N24:N31">IF(AND(J24="yes",K24="yes",L24="yes"),"Nash equilibrium","")</f>
      </c>
      <c r="O24" s="8"/>
      <c r="P24" s="8"/>
      <c r="Q24" s="8"/>
    </row>
    <row r="25" spans="2:17" ht="12.75">
      <c r="B25">
        <v>1</v>
      </c>
      <c r="C25">
        <v>1</v>
      </c>
      <c r="D25">
        <v>2</v>
      </c>
      <c r="F25">
        <f>IF(F19=N19,12,IF(F19=MAX(F19,N19),1,2))</f>
        <v>1</v>
      </c>
      <c r="G25">
        <f>IF(G19=G20,12,IF(G19=MAX(G19,G20),1,2))</f>
        <v>2</v>
      </c>
      <c r="H25">
        <f>IF(E19=H19,12,IF(E19=MAX(E19,H19),1,2))</f>
        <v>2</v>
      </c>
      <c r="J25" t="str">
        <f aca="true" t="shared" si="5" ref="J25:L31">IF(OR(B25=F25,F25=12),"yes","no")</f>
        <v>yes</v>
      </c>
      <c r="K25" t="str">
        <f t="shared" si="5"/>
        <v>no</v>
      </c>
      <c r="L25" t="str">
        <f t="shared" si="5"/>
        <v>yes</v>
      </c>
      <c r="N25" s="8">
        <f t="shared" si="4"/>
      </c>
      <c r="O25" s="8"/>
      <c r="P25" s="8"/>
      <c r="Q25" s="8"/>
    </row>
    <row r="26" spans="2:17" ht="12.75">
      <c r="B26">
        <v>1</v>
      </c>
      <c r="C26">
        <v>2</v>
      </c>
      <c r="D26">
        <v>1</v>
      </c>
      <c r="F26">
        <f>IF(C20=K20,12,IF(C20=MAX(C20,K20),1,2))</f>
        <v>1</v>
      </c>
      <c r="G26">
        <f>IF(D19=D20,12,IF(D19=MAX(D19,D20),1,2))</f>
        <v>2</v>
      </c>
      <c r="H26">
        <f>IF(E20=H20,12,IF(E20=MAX(E20,H20),1,2))</f>
        <v>2</v>
      </c>
      <c r="J26" t="str">
        <f t="shared" si="5"/>
        <v>yes</v>
      </c>
      <c r="K26" t="str">
        <f t="shared" si="5"/>
        <v>yes</v>
      </c>
      <c r="L26" t="str">
        <f t="shared" si="5"/>
        <v>no</v>
      </c>
      <c r="N26" s="8">
        <f t="shared" si="4"/>
      </c>
      <c r="O26" s="8"/>
      <c r="P26" s="8"/>
      <c r="Q26" s="8"/>
    </row>
    <row r="27" spans="2:17" ht="12.75">
      <c r="B27">
        <v>1</v>
      </c>
      <c r="C27">
        <v>2</v>
      </c>
      <c r="D27">
        <v>2</v>
      </c>
      <c r="F27">
        <f>IF(F20=N20,12,IF(F20=MAX(F20,N20),1,2))</f>
        <v>2</v>
      </c>
      <c r="G27">
        <f>IF(G19=G20,12,IF(G19=MAX(G19,G20),1,2))</f>
        <v>2</v>
      </c>
      <c r="H27">
        <f>IF(E20=H20,12,IF(E20=MAX(E20,H20),1,2))</f>
        <v>2</v>
      </c>
      <c r="J27" t="str">
        <f t="shared" si="5"/>
        <v>no</v>
      </c>
      <c r="K27" t="str">
        <f t="shared" si="5"/>
        <v>yes</v>
      </c>
      <c r="L27" t="str">
        <f t="shared" si="5"/>
        <v>yes</v>
      </c>
      <c r="N27" s="8">
        <f t="shared" si="4"/>
      </c>
      <c r="O27" s="8"/>
      <c r="P27" s="8"/>
      <c r="Q27" s="8"/>
    </row>
    <row r="28" spans="2:17" ht="12.75">
      <c r="B28">
        <v>2</v>
      </c>
      <c r="C28">
        <v>1</v>
      </c>
      <c r="D28">
        <v>1</v>
      </c>
      <c r="F28">
        <f>IF(C19=K19,12,IF(C19=MAX(C19,K19),1,2))</f>
        <v>1</v>
      </c>
      <c r="G28">
        <f>IF(L19=L20,12,IF(L19=MAX(L19,L20),1,2))</f>
        <v>1</v>
      </c>
      <c r="H28">
        <f>IF(M19=P19,12,IF(M19=MAX(M19,P19),1,2))</f>
        <v>1</v>
      </c>
      <c r="J28" t="str">
        <f t="shared" si="5"/>
        <v>no</v>
      </c>
      <c r="K28" t="str">
        <f t="shared" si="5"/>
        <v>yes</v>
      </c>
      <c r="L28" t="str">
        <f t="shared" si="5"/>
        <v>yes</v>
      </c>
      <c r="N28" s="8">
        <f t="shared" si="4"/>
      </c>
      <c r="O28" s="8"/>
      <c r="P28" s="8"/>
      <c r="Q28" s="8"/>
    </row>
    <row r="29" spans="2:17" ht="12.75">
      <c r="B29">
        <v>2</v>
      </c>
      <c r="C29">
        <v>1</v>
      </c>
      <c r="D29">
        <v>2</v>
      </c>
      <c r="F29">
        <f>IF(F19=N19,12,IF(F19=MAX(F19,N19),1,2))</f>
        <v>1</v>
      </c>
      <c r="G29">
        <f>IF(O19=O20,12,IF(O19=MAX(O19,O20),1,2))</f>
        <v>2</v>
      </c>
      <c r="H29">
        <f>IF(M19=P19,12,IF(M19=MAX(M19,P19),1,2))</f>
        <v>1</v>
      </c>
      <c r="J29" t="str">
        <f t="shared" si="5"/>
        <v>no</v>
      </c>
      <c r="K29" t="str">
        <f t="shared" si="5"/>
        <v>no</v>
      </c>
      <c r="L29" t="str">
        <f t="shared" si="5"/>
        <v>no</v>
      </c>
      <c r="N29" s="8">
        <f t="shared" si="4"/>
      </c>
      <c r="O29" s="8"/>
      <c r="P29" s="8"/>
      <c r="Q29" s="8"/>
    </row>
    <row r="30" spans="2:17" ht="12.75">
      <c r="B30">
        <v>2</v>
      </c>
      <c r="C30">
        <v>2</v>
      </c>
      <c r="D30">
        <v>1</v>
      </c>
      <c r="F30">
        <f>IF(C20=K20,12,IF(C20=MAX(C20,K20),1,2))</f>
        <v>1</v>
      </c>
      <c r="G30">
        <f>IF(L19=L20,12,IF(L19=MAX(L19,L20),1,2))</f>
        <v>1</v>
      </c>
      <c r="H30">
        <f>IF(M20=P20,12,IF(M20=MAX(M20,P20),1,2))</f>
        <v>2</v>
      </c>
      <c r="J30" t="str">
        <f t="shared" si="5"/>
        <v>no</v>
      </c>
      <c r="K30" t="str">
        <f t="shared" si="5"/>
        <v>no</v>
      </c>
      <c r="L30" t="str">
        <f t="shared" si="5"/>
        <v>no</v>
      </c>
      <c r="N30" s="8">
        <f t="shared" si="4"/>
      </c>
      <c r="O30" s="8"/>
      <c r="P30" s="8"/>
      <c r="Q30" s="8"/>
    </row>
    <row r="31" spans="2:17" ht="12.75">
      <c r="B31">
        <v>2</v>
      </c>
      <c r="C31">
        <v>2</v>
      </c>
      <c r="D31">
        <v>2</v>
      </c>
      <c r="F31">
        <f>IF(F20=N20,12,IF(F20=MAX(F20,N20),1,2))</f>
        <v>2</v>
      </c>
      <c r="G31">
        <f>IF(O19=O20,12,IF(O19=MAX(O19,O20),1,2))</f>
        <v>2</v>
      </c>
      <c r="H31">
        <f>IF(M20=P20,12,IF(M20=MAX(M20,P20),1,2))</f>
        <v>2</v>
      </c>
      <c r="J31" t="str">
        <f t="shared" si="5"/>
        <v>yes</v>
      </c>
      <c r="K31" t="str">
        <f t="shared" si="5"/>
        <v>yes</v>
      </c>
      <c r="L31" t="str">
        <f t="shared" si="5"/>
        <v>yes</v>
      </c>
      <c r="N31" s="8" t="str">
        <f t="shared" si="4"/>
        <v>Nash equilibrium</v>
      </c>
      <c r="O31" s="8"/>
      <c r="P31" s="8"/>
      <c r="Q31" s="8"/>
    </row>
  </sheetData>
  <sheetProtection sheet="1" objects="1" scenarios="1"/>
  <mergeCells count="21">
    <mergeCell ref="K4:P4"/>
    <mergeCell ref="K5:M5"/>
    <mergeCell ref="N5:P5"/>
    <mergeCell ref="B2:P2"/>
    <mergeCell ref="C5:E5"/>
    <mergeCell ref="F5:H5"/>
    <mergeCell ref="C4:H4"/>
    <mergeCell ref="C17:H17"/>
    <mergeCell ref="K17:P17"/>
    <mergeCell ref="C18:E18"/>
    <mergeCell ref="F18:H18"/>
    <mergeCell ref="K18:M18"/>
    <mergeCell ref="N18:P18"/>
    <mergeCell ref="N24:Q24"/>
    <mergeCell ref="N25:Q25"/>
    <mergeCell ref="N26:Q26"/>
    <mergeCell ref="N27:Q27"/>
    <mergeCell ref="N28:Q28"/>
    <mergeCell ref="N29:Q29"/>
    <mergeCell ref="N30:Q30"/>
    <mergeCell ref="N31:Q31"/>
  </mergeCells>
  <conditionalFormatting sqref="C6:E6">
    <cfRule type="expression" priority="1" dxfId="0" stopIfTrue="1">
      <formula>$N$11="Nash equilibrium"</formula>
    </cfRule>
  </conditionalFormatting>
  <conditionalFormatting sqref="F7:H7">
    <cfRule type="expression" priority="2" dxfId="0" stopIfTrue="1">
      <formula>$N$14="Nash equilibrium"</formula>
    </cfRule>
  </conditionalFormatting>
  <conditionalFormatting sqref="K6:M6">
    <cfRule type="expression" priority="3" dxfId="0" stopIfTrue="1">
      <formula>$N$15="Nash equilibrium"</formula>
    </cfRule>
  </conditionalFormatting>
  <conditionalFormatting sqref="N7:P7">
    <cfRule type="expression" priority="4" dxfId="0" stopIfTrue="1">
      <formula>$N$18="Nash equilibrium"</formula>
    </cfRule>
  </conditionalFormatting>
  <conditionalFormatting sqref="F6:H6">
    <cfRule type="expression" priority="5" dxfId="1" stopIfTrue="1">
      <formula>$N$12="Nash equilibrium"</formula>
    </cfRule>
  </conditionalFormatting>
  <conditionalFormatting sqref="C7:E7">
    <cfRule type="expression" priority="6" dxfId="1" stopIfTrue="1">
      <formula>$N$13="Nash equilibrium"</formula>
    </cfRule>
  </conditionalFormatting>
  <conditionalFormatting sqref="K7:M7">
    <cfRule type="expression" priority="7" dxfId="1" stopIfTrue="1">
      <formula>$N$17="Nash equilibrium"</formula>
    </cfRule>
  </conditionalFormatting>
  <conditionalFormatting sqref="N6:P6">
    <cfRule type="expression" priority="8" dxfId="1" stopIfTrue="1">
      <formula>$N$16="Nash equilibrium"</formula>
    </cfRule>
  </conditionalFormatting>
  <conditionalFormatting sqref="C19:E19">
    <cfRule type="expression" priority="9" dxfId="0" stopIfTrue="1">
      <formula>$N$24="Nash equilibrium"</formula>
    </cfRule>
  </conditionalFormatting>
  <conditionalFormatting sqref="F19:H19">
    <cfRule type="expression" priority="10" dxfId="1" stopIfTrue="1">
      <formula>$N$25="Nash equilibrium"</formula>
    </cfRule>
  </conditionalFormatting>
  <conditionalFormatting sqref="C20:E20">
    <cfRule type="expression" priority="11" dxfId="1" stopIfTrue="1">
      <formula>$N$26="Nash equilibrium"</formula>
    </cfRule>
  </conditionalFormatting>
  <conditionalFormatting sqref="F20:H20">
    <cfRule type="expression" priority="12" dxfId="0" stopIfTrue="1">
      <formula>$N$27="Nash equilibrium"</formula>
    </cfRule>
  </conditionalFormatting>
  <conditionalFormatting sqref="K19:M19">
    <cfRule type="expression" priority="13" dxfId="0" stopIfTrue="1">
      <formula>$N$28="Nash equilibrium"</formula>
    </cfRule>
  </conditionalFormatting>
  <conditionalFormatting sqref="N19:P19">
    <cfRule type="expression" priority="14" dxfId="1" stopIfTrue="1">
      <formula>$N$29="Nash equilibrium"</formula>
    </cfRule>
  </conditionalFormatting>
  <conditionalFormatting sqref="K20:M20">
    <cfRule type="expression" priority="15" dxfId="1" stopIfTrue="1">
      <formula>$N$30="Nash equilibrium"</formula>
    </cfRule>
  </conditionalFormatting>
  <conditionalFormatting sqref="N20:P20">
    <cfRule type="expression" priority="16" dxfId="0" stopIfTrue="1">
      <formula>$N$31="Nash equilibrium"</formula>
    </cfRule>
  </conditionalFormatting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P15"/>
  <sheetViews>
    <sheetView workbookViewId="0" topLeftCell="A1">
      <selection activeCell="K23" sqref="K23"/>
    </sheetView>
  </sheetViews>
  <sheetFormatPr defaultColWidth="11.421875" defaultRowHeight="12.75"/>
  <cols>
    <col min="1" max="16" width="5.7109375" style="0" customWidth="1"/>
  </cols>
  <sheetData>
    <row r="4" spans="3:16" ht="12.75">
      <c r="C4" s="6" t="s">
        <v>4</v>
      </c>
      <c r="D4" s="6"/>
      <c r="E4" s="6"/>
      <c r="F4" s="6"/>
      <c r="G4" s="6"/>
      <c r="H4" s="6"/>
      <c r="K4" s="6" t="s">
        <v>5</v>
      </c>
      <c r="L4" s="6"/>
      <c r="M4" s="6"/>
      <c r="N4" s="6"/>
      <c r="O4" s="6"/>
      <c r="P4" s="6"/>
    </row>
    <row r="5" spans="3:16" ht="12.75">
      <c r="C5" s="6" t="s">
        <v>2</v>
      </c>
      <c r="D5" s="6"/>
      <c r="E5" s="6"/>
      <c r="F5" s="6" t="s">
        <v>3</v>
      </c>
      <c r="G5" s="6"/>
      <c r="H5" s="6"/>
      <c r="K5" s="6" t="s">
        <v>2</v>
      </c>
      <c r="L5" s="6"/>
      <c r="M5" s="6"/>
      <c r="N5" s="6" t="s">
        <v>3</v>
      </c>
      <c r="O5" s="6"/>
      <c r="P5" s="6"/>
    </row>
    <row r="6" spans="2:16" ht="12.75">
      <c r="B6" t="s">
        <v>0</v>
      </c>
      <c r="C6" s="2">
        <f>Data!C6</f>
        <v>2.1</v>
      </c>
      <c r="D6" s="2">
        <f>Data!D6</f>
        <v>-0.1</v>
      </c>
      <c r="E6" s="2">
        <f>Data!E6</f>
        <v>-0.1</v>
      </c>
      <c r="F6" s="3">
        <f>Data!F6</f>
        <v>1.1</v>
      </c>
      <c r="G6" s="3">
        <f>Data!G6</f>
        <v>-1.1</v>
      </c>
      <c r="H6" s="3">
        <f>Data!H6</f>
        <v>0.1</v>
      </c>
      <c r="J6" t="s">
        <v>0</v>
      </c>
      <c r="K6" s="2">
        <f>Data!K6</f>
        <v>-0.1</v>
      </c>
      <c r="L6" s="2">
        <f>Data!L6</f>
        <v>0.9</v>
      </c>
      <c r="M6" s="2">
        <f>Data!M6</f>
        <v>0.9</v>
      </c>
      <c r="N6" s="3">
        <f>Data!N6</f>
        <v>0.9</v>
      </c>
      <c r="O6" s="3">
        <f>Data!O6</f>
        <v>-0.1</v>
      </c>
      <c r="P6" s="3">
        <f>Data!P6</f>
        <v>-0.9</v>
      </c>
    </row>
    <row r="7" spans="2:16" ht="12.75">
      <c r="B7" t="s">
        <v>1</v>
      </c>
      <c r="C7" s="3">
        <f>Data!C7</f>
        <v>1.1</v>
      </c>
      <c r="D7" s="3">
        <f>Data!D7</f>
        <v>0.1</v>
      </c>
      <c r="E7" s="3">
        <f>Data!E7</f>
        <v>-1.1</v>
      </c>
      <c r="F7" s="2">
        <f>Data!F7</f>
        <v>0.1</v>
      </c>
      <c r="G7" s="2">
        <f>Data!G7</f>
        <v>1.1</v>
      </c>
      <c r="H7" s="2">
        <f>Data!H7</f>
        <v>1.1</v>
      </c>
      <c r="J7" t="s">
        <v>1</v>
      </c>
      <c r="K7" s="3">
        <f>Data!K7</f>
        <v>0.9</v>
      </c>
      <c r="L7" s="3">
        <f>Data!L7</f>
        <v>-0.9</v>
      </c>
      <c r="M7" s="3">
        <f>Data!M7</f>
        <v>-0.1</v>
      </c>
      <c r="N7" s="2">
        <f>Data!N7</f>
        <v>1.9</v>
      </c>
      <c r="O7" s="2">
        <f>Data!O7</f>
        <v>0.1</v>
      </c>
      <c r="P7" s="2">
        <f>Data!P7</f>
        <v>0.1</v>
      </c>
    </row>
    <row r="10" spans="2:4" ht="12.75">
      <c r="B10" t="s">
        <v>4</v>
      </c>
      <c r="C10">
        <f>MIN(C6,C7,F6,F7)</f>
        <v>0.1</v>
      </c>
      <c r="D10" s="9">
        <f>MAX(C10,C11)</f>
        <v>0.1</v>
      </c>
    </row>
    <row r="11" spans="2:4" ht="12.75">
      <c r="B11" t="s">
        <v>5</v>
      </c>
      <c r="C11">
        <f>MIN(K6,K7,N6,N7)</f>
        <v>-0.1</v>
      </c>
      <c r="D11" s="9"/>
    </row>
    <row r="12" spans="2:4" ht="12.75">
      <c r="B12" t="s">
        <v>0</v>
      </c>
      <c r="C12">
        <f>MIN(D6,G6,L6,O6)</f>
        <v>-1.1</v>
      </c>
      <c r="D12" s="9">
        <f>MAX(C12,C13)</f>
        <v>-0.9</v>
      </c>
    </row>
    <row r="13" spans="2:4" ht="12.75">
      <c r="B13" t="s">
        <v>1</v>
      </c>
      <c r="C13">
        <f>MIN(D7,G7,L7,O7)</f>
        <v>-0.9</v>
      </c>
      <c r="D13" s="9"/>
    </row>
    <row r="14" spans="2:4" ht="12.75">
      <c r="B14" t="s">
        <v>2</v>
      </c>
      <c r="C14">
        <f>MIN(E6,E7,M6,M7)</f>
        <v>-1.1</v>
      </c>
      <c r="D14" s="9">
        <f>MAX(C14,C15)</f>
        <v>-0.9</v>
      </c>
    </row>
    <row r="15" spans="2:4" ht="12.75">
      <c r="B15" t="s">
        <v>3</v>
      </c>
      <c r="C15">
        <f>MIN(H6,H7,P6,P7)</f>
        <v>-0.9</v>
      </c>
      <c r="D15" s="9"/>
    </row>
  </sheetData>
  <mergeCells count="9">
    <mergeCell ref="D12:D13"/>
    <mergeCell ref="D14:D15"/>
    <mergeCell ref="K5:M5"/>
    <mergeCell ref="C5:E5"/>
    <mergeCell ref="F5:H5"/>
    <mergeCell ref="C4:H4"/>
    <mergeCell ref="K4:P4"/>
    <mergeCell ref="N5:P5"/>
    <mergeCell ref="D10:D11"/>
  </mergeCells>
  <conditionalFormatting sqref="C4:H4">
    <cfRule type="expression" priority="1" dxfId="2" stopIfTrue="1">
      <formula>$C$10=$D$10</formula>
    </cfRule>
  </conditionalFormatting>
  <conditionalFormatting sqref="K4:P4">
    <cfRule type="expression" priority="2" dxfId="2" stopIfTrue="1">
      <formula>$C$11=$D$10</formula>
    </cfRule>
  </conditionalFormatting>
  <conditionalFormatting sqref="B6 J6">
    <cfRule type="expression" priority="3" dxfId="2" stopIfTrue="1">
      <formula>$C$12=$D$12</formula>
    </cfRule>
  </conditionalFormatting>
  <conditionalFormatting sqref="B7 J7">
    <cfRule type="expression" priority="4" dxfId="2" stopIfTrue="1">
      <formula>$C$13=$D$12</formula>
    </cfRule>
  </conditionalFormatting>
  <conditionalFormatting sqref="C5:E5 K5:M5">
    <cfRule type="expression" priority="5" dxfId="2" stopIfTrue="1">
      <formula>$C$14=$D$14</formula>
    </cfRule>
  </conditionalFormatting>
  <conditionalFormatting sqref="F5:H5 N5:P5">
    <cfRule type="expression" priority="6" dxfId="2" stopIfTrue="1">
      <formula>$C$15=$D$14</formula>
    </cfRule>
  </conditionalFormatting>
  <printOptions/>
  <pageMargins left="0.75" right="0.75" top="1" bottom="1" header="0.4921259845" footer="0.492125984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Q18"/>
  <sheetViews>
    <sheetView workbookViewId="0" topLeftCell="A1">
      <selection activeCell="K6" sqref="K6"/>
    </sheetView>
  </sheetViews>
  <sheetFormatPr defaultColWidth="11.421875" defaultRowHeight="12.75"/>
  <cols>
    <col min="1" max="16" width="5.7109375" style="0" customWidth="1"/>
  </cols>
  <sheetData>
    <row r="4" spans="3:16" ht="12.75">
      <c r="C4" s="6" t="s">
        <v>4</v>
      </c>
      <c r="D4" s="6"/>
      <c r="E4" s="6"/>
      <c r="F4" s="6"/>
      <c r="G4" s="6"/>
      <c r="H4" s="6"/>
      <c r="K4" s="6" t="s">
        <v>5</v>
      </c>
      <c r="L4" s="6"/>
      <c r="M4" s="6"/>
      <c r="N4" s="6"/>
      <c r="O4" s="6"/>
      <c r="P4" s="6"/>
    </row>
    <row r="5" spans="3:16" ht="12.75">
      <c r="C5" s="6" t="s">
        <v>2</v>
      </c>
      <c r="D5" s="6"/>
      <c r="E5" s="6"/>
      <c r="F5" s="6" t="s">
        <v>3</v>
      </c>
      <c r="G5" s="6"/>
      <c r="H5" s="6"/>
      <c r="K5" s="6" t="s">
        <v>2</v>
      </c>
      <c r="L5" s="6"/>
      <c r="M5" s="6"/>
      <c r="N5" s="6" t="s">
        <v>3</v>
      </c>
      <c r="O5" s="6"/>
      <c r="P5" s="6"/>
    </row>
    <row r="6" spans="2:16" ht="12.75">
      <c r="B6" t="s">
        <v>0</v>
      </c>
      <c r="C6" s="2">
        <f>Data!C6</f>
        <v>2.1</v>
      </c>
      <c r="D6" s="2">
        <f>Data!D6</f>
        <v>-0.1</v>
      </c>
      <c r="E6" s="2">
        <f>Data!E6</f>
        <v>-0.1</v>
      </c>
      <c r="F6" s="3">
        <f>Data!F6</f>
        <v>1.1</v>
      </c>
      <c r="G6" s="3">
        <f>Data!G6</f>
        <v>-1.1</v>
      </c>
      <c r="H6" s="3">
        <f>Data!H6</f>
        <v>0.1</v>
      </c>
      <c r="J6" t="s">
        <v>0</v>
      </c>
      <c r="K6" s="2">
        <f>Data!K6</f>
        <v>-0.1</v>
      </c>
      <c r="L6" s="2">
        <f>Data!L6</f>
        <v>0.9</v>
      </c>
      <c r="M6" s="2">
        <f>Data!M6</f>
        <v>0.9</v>
      </c>
      <c r="N6" s="3">
        <f>Data!N6</f>
        <v>0.9</v>
      </c>
      <c r="O6" s="3">
        <f>Data!O6</f>
        <v>-0.1</v>
      </c>
      <c r="P6" s="3">
        <f>Data!P6</f>
        <v>-0.9</v>
      </c>
    </row>
    <row r="7" spans="2:16" ht="12.75">
      <c r="B7" t="s">
        <v>1</v>
      </c>
      <c r="C7" s="3">
        <f>Data!C7</f>
        <v>1.1</v>
      </c>
      <c r="D7" s="3">
        <f>Data!D7</f>
        <v>0.1</v>
      </c>
      <c r="E7" s="3">
        <f>Data!E7</f>
        <v>-1.1</v>
      </c>
      <c r="F7" s="2">
        <f>Data!F7</f>
        <v>0.1</v>
      </c>
      <c r="G7" s="2">
        <f>Data!G7</f>
        <v>1.1</v>
      </c>
      <c r="H7" s="2">
        <f>Data!H7</f>
        <v>1.1</v>
      </c>
      <c r="J7" t="s">
        <v>1</v>
      </c>
      <c r="K7" s="3">
        <f>Data!K7</f>
        <v>0.9</v>
      </c>
      <c r="L7" s="3">
        <f>Data!L7</f>
        <v>-0.9</v>
      </c>
      <c r="M7" s="3">
        <f>Data!M7</f>
        <v>-0.1</v>
      </c>
      <c r="N7" s="2">
        <f>Data!N7</f>
        <v>1.9</v>
      </c>
      <c r="O7" s="2">
        <f>Data!O7</f>
        <v>0.1</v>
      </c>
      <c r="P7" s="2">
        <f>Data!P7</f>
        <v>0.1</v>
      </c>
    </row>
    <row r="9" ht="12.75">
      <c r="F9" t="s">
        <v>9</v>
      </c>
    </row>
    <row r="10" spans="2:12" ht="12.75">
      <c r="B10" s="1" t="s">
        <v>6</v>
      </c>
      <c r="C10" s="1" t="s">
        <v>7</v>
      </c>
      <c r="D10" s="1" t="s">
        <v>8</v>
      </c>
      <c r="F10" t="s">
        <v>6</v>
      </c>
      <c r="G10" t="s">
        <v>7</v>
      </c>
      <c r="H10" t="s">
        <v>8</v>
      </c>
      <c r="J10" t="s">
        <v>6</v>
      </c>
      <c r="K10" t="s">
        <v>7</v>
      </c>
      <c r="L10" t="s">
        <v>8</v>
      </c>
    </row>
    <row r="11" spans="2:17" ht="12.75">
      <c r="B11">
        <v>1</v>
      </c>
      <c r="C11">
        <v>1</v>
      </c>
      <c r="D11">
        <v>1</v>
      </c>
      <c r="F11">
        <f>IF(C6=K6,12,IF(C6=MAX(C6,K6),1,2))</f>
        <v>1</v>
      </c>
      <c r="G11">
        <f>IF(D6=D7,12,IF(D6=MAX(D6,D7),1,2))</f>
        <v>2</v>
      </c>
      <c r="H11">
        <f>IF(E6=H6,12,IF(E6=MAX(E6,H6),1,2))</f>
        <v>2</v>
      </c>
      <c r="J11" t="str">
        <f>IF(OR(B11=F11,F11=12),"yes","no")</f>
        <v>yes</v>
      </c>
      <c r="K11" t="str">
        <f>IF(OR(C11=G11,G11=12),"yes","no")</f>
        <v>no</v>
      </c>
      <c r="L11" t="str">
        <f>IF(OR(D11=H11,H11=12),"yes","no")</f>
        <v>no</v>
      </c>
      <c r="N11" s="8">
        <f aca="true" t="shared" si="0" ref="N11:N18">IF(AND(J11="yes",K11="yes",L11="yes"),"Nash equilibrium","")</f>
      </c>
      <c r="O11" s="8"/>
      <c r="P11" s="8"/>
      <c r="Q11" s="8"/>
    </row>
    <row r="12" spans="2:17" ht="12.75">
      <c r="B12">
        <v>1</v>
      </c>
      <c r="C12">
        <v>1</v>
      </c>
      <c r="D12">
        <v>2</v>
      </c>
      <c r="F12">
        <f>IF(F6=N6,12,IF(F6=MAX(F6,N6),1,2))</f>
        <v>1</v>
      </c>
      <c r="G12">
        <f>IF(G6=G7,12,IF(G6=MAX(G6,G7),1,2))</f>
        <v>2</v>
      </c>
      <c r="H12">
        <f>IF(E6=H6,12,IF(E6=MAX(E6,H6),1,2))</f>
        <v>2</v>
      </c>
      <c r="J12" t="str">
        <f aca="true" t="shared" si="1" ref="J12:J18">IF(OR(B12=F12,F12=12),"yes","no")</f>
        <v>yes</v>
      </c>
      <c r="K12" t="str">
        <f aca="true" t="shared" si="2" ref="K12:L18">IF(OR(C12=G12,G12=12),"yes","no")</f>
        <v>no</v>
      </c>
      <c r="L12" t="str">
        <f t="shared" si="2"/>
        <v>yes</v>
      </c>
      <c r="N12" s="8">
        <f t="shared" si="0"/>
      </c>
      <c r="O12" s="8"/>
      <c r="P12" s="8"/>
      <c r="Q12" s="8"/>
    </row>
    <row r="13" spans="2:17" ht="12.75">
      <c r="B13">
        <v>1</v>
      </c>
      <c r="C13">
        <v>2</v>
      </c>
      <c r="D13">
        <v>1</v>
      </c>
      <c r="F13">
        <f>IF(C7=K7,12,IF(C7=MAX(C7,K7),1,2))</f>
        <v>1</v>
      </c>
      <c r="G13">
        <f>IF(D6=D7,12,IF(D6=MAX(D6,D7),1,2))</f>
        <v>2</v>
      </c>
      <c r="H13">
        <f>IF(E7=H7,12,IF(E7=MAX(E7,H7),1,2))</f>
        <v>2</v>
      </c>
      <c r="J13" t="str">
        <f t="shared" si="1"/>
        <v>yes</v>
      </c>
      <c r="K13" t="str">
        <f t="shared" si="2"/>
        <v>yes</v>
      </c>
      <c r="L13" t="str">
        <f t="shared" si="2"/>
        <v>no</v>
      </c>
      <c r="N13" s="8">
        <f t="shared" si="0"/>
      </c>
      <c r="O13" s="8"/>
      <c r="P13" s="8"/>
      <c r="Q13" s="8"/>
    </row>
    <row r="14" spans="2:17" ht="12.75">
      <c r="B14">
        <v>1</v>
      </c>
      <c r="C14">
        <v>2</v>
      </c>
      <c r="D14">
        <v>2</v>
      </c>
      <c r="F14">
        <f>IF(F7=N7,12,IF(F7=MAX(F7,N7),1,2))</f>
        <v>2</v>
      </c>
      <c r="G14">
        <f>IF(G6=G7,12,IF(G6=MAX(G6,G7),1,2))</f>
        <v>2</v>
      </c>
      <c r="H14">
        <f>IF(E7=H7,12,IF(E7=MAX(E7,H7),1,2))</f>
        <v>2</v>
      </c>
      <c r="J14" t="str">
        <f t="shared" si="1"/>
        <v>no</v>
      </c>
      <c r="K14" t="str">
        <f t="shared" si="2"/>
        <v>yes</v>
      </c>
      <c r="L14" t="str">
        <f t="shared" si="2"/>
        <v>yes</v>
      </c>
      <c r="N14" s="8">
        <f t="shared" si="0"/>
      </c>
      <c r="O14" s="8"/>
      <c r="P14" s="8"/>
      <c r="Q14" s="8"/>
    </row>
    <row r="15" spans="2:17" ht="12.75">
      <c r="B15">
        <v>2</v>
      </c>
      <c r="C15">
        <v>1</v>
      </c>
      <c r="D15">
        <v>1</v>
      </c>
      <c r="F15">
        <f>IF(C6=K6,12,IF(C6=MAX(C6,K6),1,2))</f>
        <v>1</v>
      </c>
      <c r="G15">
        <f>IF(L6=L7,12,IF(L6=MAX(L6,L7),1,2))</f>
        <v>1</v>
      </c>
      <c r="H15">
        <f>IF(M6=P6,12,IF(M6=MAX(M6,P6),1,2))</f>
        <v>1</v>
      </c>
      <c r="J15" t="str">
        <f t="shared" si="1"/>
        <v>no</v>
      </c>
      <c r="K15" t="str">
        <f t="shared" si="2"/>
        <v>yes</v>
      </c>
      <c r="L15" t="str">
        <f t="shared" si="2"/>
        <v>yes</v>
      </c>
      <c r="N15" s="8">
        <f t="shared" si="0"/>
      </c>
      <c r="O15" s="8"/>
      <c r="P15" s="8"/>
      <c r="Q15" s="8"/>
    </row>
    <row r="16" spans="2:17" ht="12.75">
      <c r="B16">
        <v>2</v>
      </c>
      <c r="C16">
        <v>1</v>
      </c>
      <c r="D16">
        <v>2</v>
      </c>
      <c r="F16">
        <f>IF(F6=N6,12,IF(F6=MAX(F6,N6),1,2))</f>
        <v>1</v>
      </c>
      <c r="G16">
        <f>IF(O6=O7,12,IF(O6=MAX(O6,O7),1,2))</f>
        <v>2</v>
      </c>
      <c r="H16">
        <f>IF(M6=P6,12,IF(M6=MAX(M6,P6),1,2))</f>
        <v>1</v>
      </c>
      <c r="J16" t="str">
        <f t="shared" si="1"/>
        <v>no</v>
      </c>
      <c r="K16" t="str">
        <f t="shared" si="2"/>
        <v>no</v>
      </c>
      <c r="L16" t="str">
        <f t="shared" si="2"/>
        <v>no</v>
      </c>
      <c r="N16" s="8">
        <f t="shared" si="0"/>
      </c>
      <c r="O16" s="8"/>
      <c r="P16" s="8"/>
      <c r="Q16" s="8"/>
    </row>
    <row r="17" spans="2:17" ht="12.75">
      <c r="B17">
        <v>2</v>
      </c>
      <c r="C17">
        <v>2</v>
      </c>
      <c r="D17">
        <v>1</v>
      </c>
      <c r="F17">
        <f>IF(C7=K7,12,IF(C7=MAX(C7,K7),1,2))</f>
        <v>1</v>
      </c>
      <c r="G17">
        <f>IF(L6=L7,12,IF(L6=MAX(L6,L7),1,2))</f>
        <v>1</v>
      </c>
      <c r="H17">
        <f>IF(M7=P7,12,IF(M7=MAX(M7,P7),1,2))</f>
        <v>2</v>
      </c>
      <c r="J17" t="str">
        <f t="shared" si="1"/>
        <v>no</v>
      </c>
      <c r="K17" t="str">
        <f t="shared" si="2"/>
        <v>no</v>
      </c>
      <c r="L17" t="str">
        <f t="shared" si="2"/>
        <v>no</v>
      </c>
      <c r="N17" s="8">
        <f t="shared" si="0"/>
      </c>
      <c r="O17" s="8"/>
      <c r="P17" s="8"/>
      <c r="Q17" s="8"/>
    </row>
    <row r="18" spans="2:17" ht="12.75">
      <c r="B18">
        <v>2</v>
      </c>
      <c r="C18">
        <v>2</v>
      </c>
      <c r="D18">
        <v>2</v>
      </c>
      <c r="F18">
        <f>IF(F7=N7,12,IF(F7=MAX(F7,N7),1,2))</f>
        <v>2</v>
      </c>
      <c r="G18">
        <f>IF(O6=O7,12,IF(O6=MAX(O6,O7),1,2))</f>
        <v>2</v>
      </c>
      <c r="H18">
        <f>IF(M7=P7,12,IF(M7=MAX(M7,P7),1,2))</f>
        <v>2</v>
      </c>
      <c r="J18" t="str">
        <f t="shared" si="1"/>
        <v>yes</v>
      </c>
      <c r="K18" t="str">
        <f t="shared" si="2"/>
        <v>yes</v>
      </c>
      <c r="L18" t="str">
        <f t="shared" si="2"/>
        <v>yes</v>
      </c>
      <c r="N18" s="8" t="str">
        <f t="shared" si="0"/>
        <v>Nash equilibrium</v>
      </c>
      <c r="O18" s="8"/>
      <c r="P18" s="8"/>
      <c r="Q18" s="8"/>
    </row>
  </sheetData>
  <sheetProtection sheet="1" objects="1" scenarios="1"/>
  <mergeCells count="14">
    <mergeCell ref="N15:Q15"/>
    <mergeCell ref="N16:Q16"/>
    <mergeCell ref="N17:Q17"/>
    <mergeCell ref="N18:Q18"/>
    <mergeCell ref="N11:Q11"/>
    <mergeCell ref="N12:Q12"/>
    <mergeCell ref="N13:Q13"/>
    <mergeCell ref="N14:Q14"/>
    <mergeCell ref="C5:E5"/>
    <mergeCell ref="F5:H5"/>
    <mergeCell ref="C4:H4"/>
    <mergeCell ref="K4:P4"/>
    <mergeCell ref="K5:M5"/>
    <mergeCell ref="N5:P5"/>
  </mergeCells>
  <conditionalFormatting sqref="C6:E6">
    <cfRule type="expression" priority="1" dxfId="0" stopIfTrue="1">
      <formula>$N$11="Nash equilibrium"</formula>
    </cfRule>
  </conditionalFormatting>
  <conditionalFormatting sqref="F7:H7">
    <cfRule type="expression" priority="2" dxfId="0" stopIfTrue="1">
      <formula>$N$14="Nash equilibrium"</formula>
    </cfRule>
  </conditionalFormatting>
  <conditionalFormatting sqref="K6:M6">
    <cfRule type="expression" priority="3" dxfId="0" stopIfTrue="1">
      <formula>$N$15="Nash equilibrium"</formula>
    </cfRule>
  </conditionalFormatting>
  <conditionalFormatting sqref="N7:P7">
    <cfRule type="expression" priority="4" dxfId="0" stopIfTrue="1">
      <formula>$N$18="Nash equilibrium"</formula>
    </cfRule>
  </conditionalFormatting>
  <conditionalFormatting sqref="F6:H6">
    <cfRule type="expression" priority="5" dxfId="1" stopIfTrue="1">
      <formula>$N$12="Nash equilibrium"</formula>
    </cfRule>
  </conditionalFormatting>
  <conditionalFormatting sqref="C7:E7">
    <cfRule type="expression" priority="6" dxfId="1" stopIfTrue="1">
      <formula>$N$13="Nash equilibrium"</formula>
    </cfRule>
  </conditionalFormatting>
  <conditionalFormatting sqref="K7:M7">
    <cfRule type="expression" priority="7" dxfId="1" stopIfTrue="1">
      <formula>$N$17="Nash equilibrium"</formula>
    </cfRule>
  </conditionalFormatting>
  <conditionalFormatting sqref="N6:P6">
    <cfRule type="expression" priority="8" dxfId="1" stopIfTrue="1">
      <formula>$N$16="Nash equilibrium"</formula>
    </cfRule>
  </conditionalFormatting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Prisner</dc:creator>
  <cp:keywords/>
  <dc:description/>
  <cp:lastModifiedBy>Erich</cp:lastModifiedBy>
  <dcterms:created xsi:type="dcterms:W3CDTF">2008-12-08T14:37:20Z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